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User\AME Dropbox\03 Affaires\04 JRL\24JRL01 DISP Moulins-Yzeure &amp; St-Etienne Réhab Logts\06 Suite phase St Etienne\10 DCE\CDPGF\"/>
    </mc:Choice>
  </mc:AlternateContent>
  <xr:revisionPtr revIDLastSave="0" documentId="13_ncr:1_{C73E2A23-66B2-448B-AEF8-EDD20C16BE64}" xr6:coauthVersionLast="47" xr6:coauthVersionMax="47" xr10:uidLastSave="{00000000-0000-0000-0000-000000000000}"/>
  <bookViews>
    <workbookView xWindow="38280" yWindow="5235" windowWidth="29040" windowHeight="15720" xr2:uid="{1C143FC1-C849-4989-BD8D-E369A8B87C27}"/>
  </bookViews>
  <sheets>
    <sheet name="Lot 6" sheetId="41" r:id="rId1"/>
  </sheets>
  <definedNames>
    <definedName name="_Toc92729292" localSheetId="0">'Lot 6'!#REF!</definedName>
    <definedName name="ATitre" localSheetId="0">'Lot 6'!#REF!</definedName>
    <definedName name="ATitre">#REF!</definedName>
    <definedName name="ATitre1" localSheetId="0">'Lot 6'!#REF!</definedName>
    <definedName name="ATitre1">#REF!</definedName>
    <definedName name="ATitre10" localSheetId="0">'Lot 6'!#REF!</definedName>
    <definedName name="ATitre10">#REF!</definedName>
    <definedName name="ATitre11" localSheetId="0">'Lot 6'!#REF!</definedName>
    <definedName name="ATitre11">#REF!</definedName>
    <definedName name="ATitre12" localSheetId="0">'Lot 6'!#REF!</definedName>
    <definedName name="ATitre12">#REF!</definedName>
    <definedName name="ATitre13" localSheetId="0">'Lot 6'!#REF!</definedName>
    <definedName name="ATitre13">#REF!</definedName>
    <definedName name="ATitre14" localSheetId="0">'Lot 6'!#REF!</definedName>
    <definedName name="ATitre14">#REF!</definedName>
    <definedName name="ATitre15" localSheetId="0">'Lot 6'!#REF!</definedName>
    <definedName name="ATitre15">#REF!</definedName>
    <definedName name="ATitre16" localSheetId="0">'Lot 6'!#REF!</definedName>
    <definedName name="ATitre16">#REF!</definedName>
    <definedName name="ATitre17" localSheetId="0">'Lot 6'!#REF!</definedName>
    <definedName name="ATitre17">#REF!</definedName>
    <definedName name="ATitre18" localSheetId="0">'Lot 6'!#REF!</definedName>
    <definedName name="ATitre18">#REF!</definedName>
    <definedName name="ATitre19" localSheetId="0">'Lot 6'!#REF!</definedName>
    <definedName name="ATitre19">#REF!</definedName>
    <definedName name="ATitre2" localSheetId="0">'Lot 6'!#REF!</definedName>
    <definedName name="ATitre2">#REF!</definedName>
    <definedName name="ATitre20" localSheetId="0">'Lot 6'!#REF!</definedName>
    <definedName name="ATitre20">#REF!</definedName>
    <definedName name="ATitre21" localSheetId="0">'Lot 6'!#REF!</definedName>
    <definedName name="ATitre21">#REF!</definedName>
    <definedName name="ATitre22" localSheetId="0">'Lot 6'!#REF!</definedName>
    <definedName name="ATitre22">#REF!</definedName>
    <definedName name="ATitre23" localSheetId="0">'Lot 6'!#REF!</definedName>
    <definedName name="ATitre23">#REF!</definedName>
    <definedName name="ATitre24" localSheetId="0">'Lot 6'!#REF!</definedName>
    <definedName name="ATitre24">#REF!</definedName>
    <definedName name="ATitre25" localSheetId="0">'Lot 6'!#REF!</definedName>
    <definedName name="ATitre25">#REF!</definedName>
    <definedName name="ATitre26" localSheetId="0">'Lot 6'!#REF!</definedName>
    <definedName name="ATitre26">#REF!</definedName>
    <definedName name="ATitre27" localSheetId="0">'Lot 6'!#REF!</definedName>
    <definedName name="ATitre27">#REF!</definedName>
    <definedName name="ATitre28" localSheetId="0">'Lot 6'!#REF!</definedName>
    <definedName name="ATitre28">#REF!</definedName>
    <definedName name="ATitre29" localSheetId="0">'Lot 6'!#REF!</definedName>
    <definedName name="ATitre29">#REF!</definedName>
    <definedName name="ATitre3" localSheetId="0">'Lot 6'!#REF!</definedName>
    <definedName name="ATitre3">#REF!</definedName>
    <definedName name="ATitre30" localSheetId="0">'Lot 6'!#REF!</definedName>
    <definedName name="ATitre30">#REF!</definedName>
    <definedName name="ATitre31" localSheetId="0">'Lot 6'!#REF!</definedName>
    <definedName name="ATitre31">#REF!</definedName>
    <definedName name="ATitre32" localSheetId="0">'Lot 6'!#REF!</definedName>
    <definedName name="ATitre32">#REF!</definedName>
    <definedName name="ATitre33" localSheetId="0">'Lot 6'!#REF!</definedName>
    <definedName name="ATitre33">#REF!</definedName>
    <definedName name="ATitre34" localSheetId="0">'Lot 6'!#REF!</definedName>
    <definedName name="ATitre34">#REF!</definedName>
    <definedName name="ATitre35" localSheetId="0">'Lot 6'!#REF!</definedName>
    <definedName name="ATitre35">#REF!</definedName>
    <definedName name="ATitre4" localSheetId="0">'Lot 6'!#REF!</definedName>
    <definedName name="ATitre4">#REF!</definedName>
    <definedName name="ATitre5" localSheetId="0">'Lot 6'!#REF!</definedName>
    <definedName name="ATitre5">#REF!</definedName>
    <definedName name="ATitre6" localSheetId="0">'Lot 6'!#REF!</definedName>
    <definedName name="ATitre6">#REF!</definedName>
    <definedName name="ATitre7" localSheetId="0">'Lot 6'!#REF!</definedName>
    <definedName name="ATitre7">#REF!</definedName>
    <definedName name="ATitre8" localSheetId="0">'Lot 6'!#REF!</definedName>
    <definedName name="ATitre8">#REF!</definedName>
    <definedName name="ATitre9" localSheetId="0">'Lot 6'!#REF!</definedName>
    <definedName name="ATitre9">#REF!</definedName>
    <definedName name="ATotal" localSheetId="0">'Lot 6'!$G$48:$K$48</definedName>
    <definedName name="ATotal">#REF!</definedName>
    <definedName name="ATotal1" localSheetId="0">'Lot 6'!#REF!</definedName>
    <definedName name="ATotal1">#REF!</definedName>
    <definedName name="ATotal10" localSheetId="0">'Lot 6'!#REF!</definedName>
    <definedName name="ATotal10">#REF!</definedName>
    <definedName name="ATotal11" localSheetId="0">'Lot 6'!#REF!</definedName>
    <definedName name="ATotal11">#REF!</definedName>
    <definedName name="ATotal12" localSheetId="0">'Lot 6'!#REF!</definedName>
    <definedName name="ATotal12">#REF!</definedName>
    <definedName name="ATotal13" localSheetId="0">'Lot 6'!#REF!</definedName>
    <definedName name="ATotal13">#REF!</definedName>
    <definedName name="ATotal14" localSheetId="0">'Lot 6'!#REF!</definedName>
    <definedName name="ATotal14">#REF!</definedName>
    <definedName name="ATotal15" localSheetId="0">'Lot 6'!#REF!</definedName>
    <definedName name="ATotal15">#REF!</definedName>
    <definedName name="ATotal16" localSheetId="0">'Lot 6'!#REF!</definedName>
    <definedName name="ATotal16">#REF!</definedName>
    <definedName name="ATotal17" localSheetId="0">'Lot 6'!#REF!</definedName>
    <definedName name="ATotal17">#REF!</definedName>
    <definedName name="ATotal18" localSheetId="0">'Lot 6'!#REF!</definedName>
    <definedName name="ATotal18">#REF!</definedName>
    <definedName name="ATotal19" localSheetId="0">'Lot 6'!#REF!</definedName>
    <definedName name="ATotal19">#REF!</definedName>
    <definedName name="ATotal2" localSheetId="0">'Lot 6'!#REF!</definedName>
    <definedName name="ATotal2">#REF!</definedName>
    <definedName name="ATotal20" localSheetId="0">'Lot 6'!#REF!</definedName>
    <definedName name="ATotal20">#REF!</definedName>
    <definedName name="ATotal21" localSheetId="0">'Lot 6'!#REF!</definedName>
    <definedName name="ATotal21">#REF!</definedName>
    <definedName name="ATotal22" localSheetId="0">'Lot 6'!#REF!</definedName>
    <definedName name="ATotal22">#REF!</definedName>
    <definedName name="ATotal23" localSheetId="0">'Lot 6'!#REF!</definedName>
    <definedName name="ATotal23">#REF!</definedName>
    <definedName name="ATotal24" localSheetId="0">'Lot 6'!#REF!</definedName>
    <definedName name="ATotal24">#REF!</definedName>
    <definedName name="ATotal25" localSheetId="0">'Lot 6'!#REF!</definedName>
    <definedName name="ATotal25">#REF!</definedName>
    <definedName name="ATotal26" localSheetId="0">'Lot 6'!#REF!</definedName>
    <definedName name="ATotal26">#REF!</definedName>
    <definedName name="ATotal27" localSheetId="0">'Lot 6'!#REF!</definedName>
    <definedName name="ATotal27">#REF!</definedName>
    <definedName name="ATotal28" localSheetId="0">'Lot 6'!#REF!</definedName>
    <definedName name="ATotal28">#REF!</definedName>
    <definedName name="ATotal29" localSheetId="0">'Lot 6'!#REF!</definedName>
    <definedName name="ATotal29">#REF!</definedName>
    <definedName name="ATotal3" localSheetId="0">'Lot 6'!#REF!</definedName>
    <definedName name="ATotal3">#REF!</definedName>
    <definedName name="ATotal30" localSheetId="0">'Lot 6'!#REF!</definedName>
    <definedName name="ATotal30">#REF!</definedName>
    <definedName name="ATotal31" localSheetId="0">'Lot 6'!#REF!</definedName>
    <definedName name="ATotal31">#REF!</definedName>
    <definedName name="ATotal32" localSheetId="0">'Lot 6'!#REF!</definedName>
    <definedName name="ATotal32">#REF!</definedName>
    <definedName name="ATotal33" localSheetId="0">'Lot 6'!#REF!</definedName>
    <definedName name="ATotal33">#REF!</definedName>
    <definedName name="ATotal34" localSheetId="0">'Lot 6'!#REF!</definedName>
    <definedName name="ATotal34">#REF!</definedName>
    <definedName name="ATotal35" localSheetId="0">'Lot 6'!#REF!</definedName>
    <definedName name="ATotal35">#REF!</definedName>
    <definedName name="ATotal4" localSheetId="0">'Lot 6'!#REF!</definedName>
    <definedName name="ATotal4">#REF!</definedName>
    <definedName name="ATotal5" localSheetId="0">'Lot 6'!#REF!</definedName>
    <definedName name="ATotal5">#REF!</definedName>
    <definedName name="ATotal6" localSheetId="0">'Lot 6'!#REF!</definedName>
    <definedName name="ATotal6">#REF!</definedName>
    <definedName name="ATotal7" localSheetId="0">'Lot 6'!#REF!</definedName>
    <definedName name="ATotal7">#REF!</definedName>
    <definedName name="ATotal8" localSheetId="0">'Lot 6'!#REF!</definedName>
    <definedName name="ATotal8">#REF!</definedName>
    <definedName name="ATotal9" localSheetId="0">'Lot 6'!#REF!</definedName>
    <definedName name="ATotal9">#REF!</definedName>
    <definedName name="_xlnm.Print_Titles" localSheetId="0">'Lot 6'!$1:$7</definedName>
    <definedName name="ligne_bas_de_page" localSheetId="0">'Lot 6'!#REF!</definedName>
    <definedName name="ligne_bas_de_page">#REF!</definedName>
    <definedName name="ligne_complémentaire" localSheetId="0">'Lot 6'!#REF!</definedName>
    <definedName name="ligne_complémentaire">#REF!</definedName>
    <definedName name="ligne_normale" localSheetId="0">'Lot 6'!#REF!</definedName>
    <definedName name="ligne_normale">#REF!</definedName>
    <definedName name="ligne_titre" localSheetId="0">'Lot 6'!#REF!</definedName>
    <definedName name="ligne_titre">#REF!</definedName>
    <definedName name="paragraphe" localSheetId="0">'Lot 6'!#REF!</definedName>
    <definedName name="paragraphe">#REF!</definedName>
    <definedName name="paragraphe_recap" localSheetId="0">'Lot 6'!#REF!</definedName>
    <definedName name="paragraphe_recap">#REF!</definedName>
    <definedName name="Titre_paragraphe_1" localSheetId="0">'Lot 6'!#REF!</definedName>
    <definedName name="Titre_paragraphe_1">#REF!</definedName>
    <definedName name="_xlnm.Print_Area" localSheetId="0">'Lot 6'!$B$1:$K$51</definedName>
  </definedNames>
  <calcPr calcId="191029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2" i="41" l="1"/>
  <c r="K41" i="41"/>
  <c r="K35" i="41"/>
  <c r="K34" i="41"/>
  <c r="K32" i="41"/>
  <c r="K31" i="41"/>
  <c r="K30" i="41"/>
  <c r="K29" i="41"/>
  <c r="K28" i="41"/>
  <c r="K16" i="41"/>
  <c r="K15" i="41"/>
  <c r="K37" i="41" l="1"/>
  <c r="F37" i="41" l="1"/>
  <c r="F45" i="41" l="1"/>
  <c r="K43" i="41"/>
  <c r="K45" i="41" s="1"/>
  <c r="K9" i="41"/>
  <c r="K11" i="41" s="1"/>
  <c r="K18" i="41" l="1"/>
  <c r="K17" i="41"/>
  <c r="K19" i="41" l="1"/>
  <c r="K20" i="41"/>
  <c r="K22" i="41" l="1"/>
  <c r="K48" i="41" l="1"/>
  <c r="K49" i="41" s="1"/>
  <c r="K50" i="41" s="1"/>
  <c r="F22" i="41"/>
  <c r="F11" i="41"/>
</calcChain>
</file>

<file path=xl/sharedStrings.xml><?xml version="1.0" encoding="utf-8"?>
<sst xmlns="http://schemas.openxmlformats.org/spreadsheetml/2006/main" count="59" uniqueCount="46">
  <si>
    <t xml:space="preserve">Montant total HT : </t>
  </si>
  <si>
    <t>Articles</t>
  </si>
  <si>
    <t>Unités</t>
  </si>
  <si>
    <t>Produits</t>
  </si>
  <si>
    <t xml:space="preserve">T.V.A. 20 % : </t>
  </si>
  <si>
    <t>PU</t>
  </si>
  <si>
    <t xml:space="preserve">Montant total  TTC : </t>
  </si>
  <si>
    <t>u</t>
  </si>
  <si>
    <t>ens</t>
  </si>
  <si>
    <t>Plomberie</t>
  </si>
  <si>
    <t xml:space="preserve">Principe </t>
  </si>
  <si>
    <t>Ventilation</t>
  </si>
  <si>
    <t>PM</t>
  </si>
  <si>
    <t>Q (MOE)</t>
  </si>
  <si>
    <t>Q(Ent)</t>
  </si>
  <si>
    <t>Prestations</t>
  </si>
  <si>
    <t>CDPGF</t>
  </si>
  <si>
    <t>DISP-ARA</t>
  </si>
  <si>
    <t xml:space="preserve">Centre pénitentiére Saint Etienne </t>
  </si>
  <si>
    <t>Rénovation d'un immeuble de 7 logements de fonction</t>
  </si>
  <si>
    <t>0</t>
  </si>
  <si>
    <t>Etudes EXE et DOE</t>
  </si>
  <si>
    <t>Vannes gaz</t>
  </si>
  <si>
    <t>Consignation réseaux</t>
  </si>
  <si>
    <t>Raccordement évier</t>
  </si>
  <si>
    <t>Dépose baignoire</t>
  </si>
  <si>
    <t>Douche</t>
  </si>
  <si>
    <t>Dépoe-Repose radiateur</t>
  </si>
  <si>
    <t>Curage</t>
  </si>
  <si>
    <t>Nettoyage conduit aéraulique</t>
  </si>
  <si>
    <t>Entrée d'air à mettre à disposition du lot 3</t>
  </si>
  <si>
    <t>Bouches d'extraction</t>
  </si>
  <si>
    <t>Caisson</t>
  </si>
  <si>
    <t>Eléctricité</t>
  </si>
  <si>
    <t>Remise en état appareillages</t>
  </si>
  <si>
    <t>Alimentation VMC</t>
  </si>
  <si>
    <t>Alimentation volets roulants éléctrique</t>
  </si>
  <si>
    <t>lgt</t>
  </si>
  <si>
    <t>Caissons en toiture</t>
  </si>
  <si>
    <t>Bouches extractions</t>
  </si>
  <si>
    <t>colonne</t>
  </si>
  <si>
    <t>Caisson taille 700</t>
  </si>
  <si>
    <t>Caisson taille 1000</t>
  </si>
  <si>
    <t>Lot 6 : Plomberie - Ventilation - Electricité</t>
  </si>
  <si>
    <t>DCE</t>
  </si>
  <si>
    <t>Indice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</si>
</sst>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&quot;   &quot;"/>
    <numFmt numFmtId="165" formatCode="#,##0.00&quot;  &quot;"/>
    <numFmt numFmtId="166" formatCode="#,##0.00&quot; &quot;"/>
    <numFmt numFmtId="167" formatCode="#,##0&quot;  &quot;"/>
  </numFmts>
  <fonts count="19" x14ac:knownFonts="1">
    <font>
      <sz val="10"/>
      <name val="Arial"/>
    </font>
    <font>
      <sz val="9"/>
      <name val="Helvetica"/>
      <family val="2"/>
    </font>
    <font>
      <sz val="9"/>
      <name val="Helvetica"/>
      <family val="2"/>
    </font>
    <font>
      <sz val="10"/>
      <name val="Helvetica"/>
      <family val="2"/>
    </font>
    <font>
      <b/>
      <sz val="9"/>
      <name val="Helvetica"/>
      <family val="2"/>
    </font>
    <font>
      <b/>
      <sz val="10"/>
      <name val="Helvetica"/>
      <family val="2"/>
    </font>
    <font>
      <b/>
      <sz val="10"/>
      <name val="MS Sans Serif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i/>
      <sz val="10"/>
      <name val="Helvetica"/>
      <family val="2"/>
    </font>
    <font>
      <sz val="10"/>
      <name val="Helvetica"/>
      <family val="2"/>
    </font>
    <font>
      <sz val="10"/>
      <name val="Helvetica"/>
      <family val="2"/>
    </font>
    <font>
      <sz val="10"/>
      <color rgb="FFFF0000"/>
      <name val="Helvetica"/>
      <family val="2"/>
    </font>
    <font>
      <sz val="8"/>
      <name val="Arial"/>
      <family val="2"/>
    </font>
    <font>
      <b/>
      <sz val="10"/>
      <color rgb="FFFF0000"/>
      <name val="Helvetica"/>
      <family val="2"/>
    </font>
    <font>
      <b/>
      <sz val="10"/>
      <color theme="1"/>
      <name val="Helvetica"/>
      <family val="2"/>
    </font>
    <font>
      <sz val="10"/>
      <color theme="1"/>
      <name val="Helvetica"/>
      <family val="2"/>
    </font>
    <font>
      <sz val="10"/>
      <name val="Helvetica"/>
      <family val="2"/>
    </font>
    <font>
      <sz val="10"/>
      <name val="Helvetica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dashed">
        <color auto="1"/>
      </top>
      <bottom style="thin">
        <color auto="1"/>
      </bottom>
      <diagonal/>
    </border>
  </borders>
  <cellStyleXfs count="16">
    <xf numFmtId="0" fontId="0" fillId="0" borderId="0"/>
    <xf numFmtId="0" fontId="1" fillId="0" borderId="1" applyNumberFormat="0" applyFill="0" applyBorder="0">
      <alignment horizontal="center"/>
      <protection locked="0"/>
    </xf>
    <xf numFmtId="0" fontId="2" fillId="0" borderId="2" applyNumberFormat="0" applyFill="0" applyBorder="0" applyAlignment="0">
      <protection locked="0"/>
    </xf>
    <xf numFmtId="0" fontId="3" fillId="0" borderId="0">
      <protection locked="0"/>
    </xf>
    <xf numFmtId="165" fontId="1" fillId="0" borderId="1" applyFill="0" applyBorder="0" applyAlignment="0">
      <protection locked="0"/>
    </xf>
    <xf numFmtId="165" fontId="1" fillId="0" borderId="1" applyFill="0" applyBorder="0" applyAlignment="0"/>
    <xf numFmtId="164" fontId="1" fillId="0" borderId="1" applyFill="0" applyBorder="0" applyAlignment="0">
      <protection locked="0"/>
    </xf>
    <xf numFmtId="0" fontId="4" fillId="0" borderId="1" applyNumberFormat="0" applyFill="0" applyBorder="0">
      <alignment horizontal="left"/>
      <protection locked="0"/>
    </xf>
    <xf numFmtId="0" fontId="4" fillId="0" borderId="0" applyNumberFormat="0" applyFill="0" applyBorder="0">
      <alignment horizontal="right"/>
      <protection locked="0"/>
    </xf>
    <xf numFmtId="166" fontId="4" fillId="0" borderId="3" applyFill="0" applyBorder="0" applyAlignment="0"/>
    <xf numFmtId="0" fontId="1" fillId="0" borderId="1" applyNumberFormat="0" applyFill="0" applyBorder="0">
      <alignment horizontal="center"/>
      <protection locked="0"/>
    </xf>
    <xf numFmtId="0" fontId="1" fillId="0" borderId="2" applyNumberFormat="0" applyFill="0" applyBorder="0" applyAlignment="0">
      <protection locked="0"/>
    </xf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101">
    <xf numFmtId="0" fontId="0" fillId="0" borderId="0" xfId="0"/>
    <xf numFmtId="0" fontId="3" fillId="0" borderId="0" xfId="3" applyProtection="1"/>
    <xf numFmtId="167" fontId="3" fillId="0" borderId="0" xfId="3" applyNumberFormat="1" applyProtection="1"/>
    <xf numFmtId="0" fontId="5" fillId="0" borderId="0" xfId="3" applyFont="1" applyProtection="1"/>
    <xf numFmtId="0" fontId="6" fillId="0" borderId="0" xfId="3" applyFont="1" applyAlignment="1" applyProtection="1">
      <alignment horizontal="left"/>
    </xf>
    <xf numFmtId="0" fontId="3" fillId="0" borderId="0" xfId="3" applyAlignment="1" applyProtection="1">
      <alignment horizontal="left"/>
    </xf>
    <xf numFmtId="0" fontId="3" fillId="0" borderId="5" xfId="3" applyBorder="1" applyProtection="1"/>
    <xf numFmtId="0" fontId="5" fillId="0" borderId="8" xfId="3" applyFont="1" applyBorder="1" applyAlignment="1" applyProtection="1">
      <alignment horizontal="center" vertical="center"/>
    </xf>
    <xf numFmtId="167" fontId="5" fillId="0" borderId="8" xfId="3" applyNumberFormat="1" applyFont="1" applyBorder="1" applyAlignment="1" applyProtection="1">
      <alignment horizontal="center" vertical="center"/>
    </xf>
    <xf numFmtId="0" fontId="3" fillId="0" borderId="1" xfId="10" applyFont="1" applyFill="1" applyBorder="1" applyProtection="1">
      <alignment horizontal="center"/>
    </xf>
    <xf numFmtId="167" fontId="3" fillId="0" borderId="11" xfId="4" applyNumberFormat="1" applyFont="1" applyFill="1" applyBorder="1">
      <protection locked="0"/>
    </xf>
    <xf numFmtId="167" fontId="5" fillId="0" borderId="14" xfId="9" applyNumberFormat="1" applyFont="1" applyFill="1" applyBorder="1"/>
    <xf numFmtId="167" fontId="5" fillId="0" borderId="4" xfId="9" applyNumberFormat="1" applyFont="1" applyFill="1" applyBorder="1"/>
    <xf numFmtId="0" fontId="5" fillId="0" borderId="11" xfId="2" applyFont="1" applyFill="1" applyBorder="1" applyAlignment="1" applyProtection="1">
      <alignment horizontal="center"/>
    </xf>
    <xf numFmtId="0" fontId="5" fillId="0" borderId="12" xfId="2" applyFont="1" applyFill="1" applyBorder="1" applyAlignment="1" applyProtection="1"/>
    <xf numFmtId="0" fontId="3" fillId="0" borderId="12" xfId="2" applyFont="1" applyFill="1" applyBorder="1" applyProtection="1"/>
    <xf numFmtId="0" fontId="5" fillId="0" borderId="13" xfId="8" applyFont="1" applyFill="1" applyBorder="1" applyProtection="1">
      <alignment horizontal="right"/>
    </xf>
    <xf numFmtId="0" fontId="3" fillId="0" borderId="11" xfId="10" applyFont="1" applyFill="1" applyBorder="1" applyProtection="1">
      <alignment horizontal="center"/>
    </xf>
    <xf numFmtId="164" fontId="3" fillId="0" borderId="11" xfId="6" applyFont="1" applyFill="1" applyBorder="1" applyProtection="1"/>
    <xf numFmtId="0" fontId="9" fillId="0" borderId="1" xfId="2" applyFont="1" applyFill="1" applyBorder="1" applyAlignment="1" applyProtection="1">
      <alignment wrapText="1"/>
    </xf>
    <xf numFmtId="0" fontId="5" fillId="0" borderId="0" xfId="2" applyFont="1" applyFill="1" applyBorder="1" applyAlignment="1" applyProtection="1">
      <alignment wrapText="1"/>
    </xf>
    <xf numFmtId="0" fontId="9" fillId="0" borderId="0" xfId="2" applyFont="1" applyFill="1" applyBorder="1" applyAlignment="1" applyProtection="1">
      <alignment wrapText="1"/>
    </xf>
    <xf numFmtId="0" fontId="5" fillId="0" borderId="4" xfId="8" applyFont="1" applyFill="1" applyBorder="1" applyProtection="1">
      <alignment horizontal="right"/>
    </xf>
    <xf numFmtId="2" fontId="3" fillId="0" borderId="1" xfId="6" applyNumberFormat="1" applyFont="1" applyFill="1" applyBorder="1" applyProtection="1"/>
    <xf numFmtId="167" fontId="3" fillId="0" borderId="1" xfId="4" applyNumberFormat="1" applyFont="1" applyFill="1" applyBorder="1" applyProtection="1"/>
    <xf numFmtId="0" fontId="9" fillId="0" borderId="6" xfId="2" applyFont="1" applyFill="1" applyBorder="1" applyAlignment="1" applyProtection="1">
      <alignment wrapText="1"/>
    </xf>
    <xf numFmtId="0" fontId="9" fillId="0" borderId="5" xfId="2" applyFont="1" applyFill="1" applyBorder="1" applyAlignment="1" applyProtection="1">
      <alignment wrapText="1"/>
    </xf>
    <xf numFmtId="0" fontId="5" fillId="0" borderId="7" xfId="8" applyFont="1" applyFill="1" applyBorder="1" applyProtection="1">
      <alignment horizontal="right"/>
    </xf>
    <xf numFmtId="0" fontId="3" fillId="0" borderId="6" xfId="10" applyFont="1" applyFill="1" applyBorder="1" applyProtection="1">
      <alignment horizontal="center"/>
    </xf>
    <xf numFmtId="2" fontId="3" fillId="0" borderId="6" xfId="6" applyNumberFormat="1" applyFont="1" applyFill="1" applyBorder="1" applyProtection="1"/>
    <xf numFmtId="167" fontId="3" fillId="0" borderId="6" xfId="4" applyNumberFormat="1" applyFont="1" applyFill="1" applyBorder="1" applyProtection="1"/>
    <xf numFmtId="49" fontId="3" fillId="0" borderId="0" xfId="3" applyNumberFormat="1" applyProtection="1"/>
    <xf numFmtId="49" fontId="3" fillId="0" borderId="0" xfId="3" quotePrefix="1" applyNumberFormat="1" applyProtection="1"/>
    <xf numFmtId="167" fontId="5" fillId="0" borderId="0" xfId="3" applyNumberFormat="1" applyFont="1" applyAlignment="1" applyProtection="1">
      <alignment horizontal="right"/>
    </xf>
    <xf numFmtId="0" fontId="5" fillId="0" borderId="1" xfId="3" applyFont="1" applyBorder="1" applyAlignment="1" applyProtection="1">
      <alignment horizontal="center" vertical="center"/>
    </xf>
    <xf numFmtId="0" fontId="5" fillId="0" borderId="0" xfId="3" applyFont="1" applyAlignment="1" applyProtection="1">
      <alignment horizontal="center" vertical="center"/>
    </xf>
    <xf numFmtId="0" fontId="5" fillId="0" borderId="4" xfId="3" applyFont="1" applyBorder="1" applyAlignment="1" applyProtection="1">
      <alignment horizontal="center" vertical="center"/>
    </xf>
    <xf numFmtId="167" fontId="5" fillId="0" borderId="4" xfId="3" applyNumberFormat="1" applyFont="1" applyBorder="1" applyAlignment="1" applyProtection="1">
      <alignment horizontal="center" vertical="center"/>
    </xf>
    <xf numFmtId="14" fontId="5" fillId="0" borderId="0" xfId="3" applyNumberFormat="1" applyFont="1" applyAlignment="1" applyProtection="1">
      <alignment horizontal="right"/>
    </xf>
    <xf numFmtId="0" fontId="5" fillId="0" borderId="0" xfId="3" applyFont="1" applyAlignment="1" applyProtection="1">
      <alignment horizontal="left"/>
    </xf>
    <xf numFmtId="0" fontId="10" fillId="0" borderId="1" xfId="3" applyFont="1" applyBorder="1" applyAlignment="1" applyProtection="1">
      <alignment horizontal="center" vertical="center"/>
    </xf>
    <xf numFmtId="0" fontId="10" fillId="0" borderId="0" xfId="3" applyFont="1" applyAlignment="1" applyProtection="1">
      <alignment horizontal="left"/>
    </xf>
    <xf numFmtId="167" fontId="5" fillId="0" borderId="15" xfId="9" applyNumberFormat="1" applyFont="1" applyFill="1" applyBorder="1"/>
    <xf numFmtId="0" fontId="3" fillId="0" borderId="1" xfId="3" applyBorder="1" applyAlignment="1" applyProtection="1">
      <alignment horizontal="center" vertical="center"/>
    </xf>
    <xf numFmtId="167" fontId="3" fillId="0" borderId="4" xfId="3" applyNumberFormat="1" applyBorder="1" applyAlignment="1" applyProtection="1">
      <alignment horizontal="right"/>
    </xf>
    <xf numFmtId="167" fontId="3" fillId="0" borderId="4" xfId="3" applyNumberFormat="1" applyBorder="1" applyProtection="1"/>
    <xf numFmtId="2" fontId="3" fillId="0" borderId="0" xfId="3" applyNumberFormat="1" applyProtection="1"/>
    <xf numFmtId="167" fontId="3" fillId="0" borderId="0" xfId="3" applyNumberFormat="1">
      <protection locked="0"/>
    </xf>
    <xf numFmtId="2" fontId="5" fillId="0" borderId="8" xfId="3" applyNumberFormat="1" applyFont="1" applyBorder="1" applyAlignment="1" applyProtection="1">
      <alignment horizontal="center" vertical="center"/>
    </xf>
    <xf numFmtId="167" fontId="5" fillId="0" borderId="8" xfId="3" applyNumberFormat="1" applyFont="1" applyBorder="1" applyAlignment="1">
      <alignment horizontal="center" vertical="center"/>
      <protection locked="0"/>
    </xf>
    <xf numFmtId="167" fontId="10" fillId="0" borderId="4" xfId="3" applyNumberFormat="1" applyFont="1" applyBorder="1" applyAlignment="1">
      <alignment horizontal="center" vertical="center"/>
      <protection locked="0"/>
    </xf>
    <xf numFmtId="1" fontId="10" fillId="0" borderId="1" xfId="3" applyNumberFormat="1" applyFont="1" applyBorder="1" applyAlignment="1" applyProtection="1">
      <alignment horizontal="center" vertical="center"/>
    </xf>
    <xf numFmtId="167" fontId="5" fillId="0" borderId="7" xfId="9" applyNumberFormat="1" applyFont="1" applyFill="1" applyBorder="1"/>
    <xf numFmtId="0" fontId="5" fillId="0" borderId="0" xfId="3" quotePrefix="1" applyFont="1" applyProtection="1"/>
    <xf numFmtId="167" fontId="5" fillId="0" borderId="6" xfId="9" applyNumberFormat="1" applyFont="1" applyFill="1" applyBorder="1"/>
    <xf numFmtId="167" fontId="5" fillId="0" borderId="11" xfId="9" applyNumberFormat="1" applyFont="1" applyFill="1" applyBorder="1"/>
    <xf numFmtId="167" fontId="5" fillId="0" borderId="1" xfId="9" applyNumberFormat="1" applyFont="1" applyFill="1" applyBorder="1"/>
    <xf numFmtId="0" fontId="11" fillId="0" borderId="0" xfId="3" applyFont="1" applyAlignment="1" applyProtection="1">
      <alignment horizontal="left"/>
    </xf>
    <xf numFmtId="20" fontId="5" fillId="0" borderId="4" xfId="3" applyNumberFormat="1" applyFont="1" applyBorder="1" applyAlignment="1" applyProtection="1">
      <alignment horizontal="center" vertical="center"/>
    </xf>
    <xf numFmtId="1" fontId="3" fillId="0" borderId="1" xfId="3" applyNumberFormat="1" applyBorder="1" applyAlignment="1" applyProtection="1">
      <alignment horizontal="center" vertical="center"/>
    </xf>
    <xf numFmtId="167" fontId="11" fillId="0" borderId="4" xfId="3" applyNumberFormat="1" applyFont="1" applyBorder="1" applyAlignment="1" applyProtection="1">
      <alignment horizontal="right" vertical="center"/>
    </xf>
    <xf numFmtId="0" fontId="5" fillId="0" borderId="9" xfId="3" applyFont="1" applyBorder="1" applyAlignment="1" applyProtection="1">
      <alignment horizontal="center" vertical="center"/>
    </xf>
    <xf numFmtId="0" fontId="5" fillId="0" borderId="12" xfId="2" applyFont="1" applyFill="1" applyBorder="1" applyAlignment="1" applyProtection="1">
      <alignment horizontal="center"/>
    </xf>
    <xf numFmtId="0" fontId="3" fillId="0" borderId="0" xfId="3" applyAlignment="1" applyProtection="1">
      <alignment horizontal="center" vertical="center"/>
    </xf>
    <xf numFmtId="0" fontId="12" fillId="0" borderId="0" xfId="3" applyFont="1" applyAlignment="1" applyProtection="1">
      <alignment horizontal="left"/>
    </xf>
    <xf numFmtId="0" fontId="12" fillId="0" borderId="0" xfId="3" applyFont="1" applyProtection="1"/>
    <xf numFmtId="0" fontId="14" fillId="0" borderId="1" xfId="3" applyFont="1" applyBorder="1" applyAlignment="1" applyProtection="1">
      <alignment horizontal="center" vertical="center"/>
    </xf>
    <xf numFmtId="0" fontId="14" fillId="0" borderId="0" xfId="3" applyFont="1" applyAlignment="1" applyProtection="1">
      <alignment horizontal="center" vertical="center"/>
    </xf>
    <xf numFmtId="0" fontId="14" fillId="0" borderId="0" xfId="3" applyFont="1" applyAlignment="1" applyProtection="1">
      <alignment horizontal="left"/>
    </xf>
    <xf numFmtId="0" fontId="14" fillId="0" borderId="4" xfId="3" applyFont="1" applyBorder="1" applyAlignment="1" applyProtection="1">
      <alignment horizontal="center" vertical="center"/>
    </xf>
    <xf numFmtId="0" fontId="12" fillId="0" borderId="1" xfId="3" applyFont="1" applyBorder="1" applyAlignment="1" applyProtection="1">
      <alignment horizontal="center" vertical="center"/>
    </xf>
    <xf numFmtId="1" fontId="12" fillId="0" borderId="1" xfId="3" applyNumberFormat="1" applyFont="1" applyBorder="1" applyAlignment="1" applyProtection="1">
      <alignment horizontal="center" vertical="center"/>
    </xf>
    <xf numFmtId="167" fontId="14" fillId="0" borderId="1" xfId="3" applyNumberFormat="1" applyFont="1" applyBorder="1" applyAlignment="1" applyProtection="1">
      <alignment horizontal="center" vertical="center"/>
    </xf>
    <xf numFmtId="167" fontId="14" fillId="0" borderId="4" xfId="3" applyNumberFormat="1" applyFont="1" applyBorder="1" applyAlignment="1" applyProtection="1">
      <alignment horizontal="center" vertical="center"/>
    </xf>
    <xf numFmtId="0" fontId="12" fillId="0" borderId="0" xfId="3" applyFont="1" applyAlignment="1" applyProtection="1">
      <alignment horizontal="center" vertical="center"/>
    </xf>
    <xf numFmtId="2" fontId="3" fillId="0" borderId="6" xfId="3" applyNumberFormat="1" applyBorder="1" applyProtection="1"/>
    <xf numFmtId="0" fontId="15" fillId="0" borderId="0" xfId="3" applyFont="1" applyAlignment="1" applyProtection="1">
      <alignment horizontal="left"/>
    </xf>
    <xf numFmtId="0" fontId="15" fillId="0" borderId="0" xfId="3" applyFont="1" applyAlignment="1" applyProtection="1">
      <alignment horizontal="center" vertical="center"/>
    </xf>
    <xf numFmtId="0" fontId="16" fillId="0" borderId="0" xfId="3" applyFont="1" applyAlignment="1" applyProtection="1">
      <alignment horizontal="left"/>
    </xf>
    <xf numFmtId="0" fontId="15" fillId="0" borderId="1" xfId="3" applyFont="1" applyBorder="1" applyAlignment="1" applyProtection="1">
      <alignment horizontal="center" vertical="center"/>
    </xf>
    <xf numFmtId="0" fontId="16" fillId="0" borderId="1" xfId="3" applyFont="1" applyBorder="1" applyAlignment="1" applyProtection="1">
      <alignment horizontal="center" vertical="center"/>
    </xf>
    <xf numFmtId="0" fontId="16" fillId="0" borderId="0" xfId="3" applyFont="1" applyAlignment="1" applyProtection="1">
      <alignment horizontal="center" vertical="center"/>
    </xf>
    <xf numFmtId="0" fontId="15" fillId="0" borderId="4" xfId="8" applyFont="1" applyFill="1" applyBorder="1" applyProtection="1">
      <alignment horizontal="right"/>
    </xf>
    <xf numFmtId="2" fontId="16" fillId="0" borderId="0" xfId="3" applyNumberFormat="1" applyFont="1" applyProtection="1"/>
    <xf numFmtId="1" fontId="16" fillId="0" borderId="1" xfId="3" applyNumberFormat="1" applyFont="1" applyBorder="1" applyAlignment="1" applyProtection="1">
      <alignment horizontal="center" vertical="center"/>
    </xf>
    <xf numFmtId="167" fontId="16" fillId="0" borderId="4" xfId="3" applyNumberFormat="1" applyFont="1" applyBorder="1" applyAlignment="1" applyProtection="1">
      <alignment horizontal="right"/>
    </xf>
    <xf numFmtId="167" fontId="16" fillId="0" borderId="4" xfId="3" applyNumberFormat="1" applyFont="1" applyBorder="1" applyAlignment="1" applyProtection="1">
      <alignment horizontal="right" vertical="center"/>
    </xf>
    <xf numFmtId="1" fontId="16" fillId="0" borderId="0" xfId="3" applyNumberFormat="1" applyFont="1" applyAlignment="1" applyProtection="1">
      <alignment horizontal="center" vertical="center"/>
    </xf>
    <xf numFmtId="167" fontId="15" fillId="0" borderId="15" xfId="9" applyNumberFormat="1" applyFont="1" applyFill="1" applyBorder="1"/>
    <xf numFmtId="0" fontId="17" fillId="0" borderId="1" xfId="3" applyFont="1" applyBorder="1" applyAlignment="1" applyProtection="1">
      <alignment horizontal="center" vertical="center"/>
    </xf>
    <xf numFmtId="0" fontId="17" fillId="0" borderId="0" xfId="3" applyFont="1" applyAlignment="1" applyProtection="1">
      <alignment horizontal="center" vertical="center"/>
    </xf>
    <xf numFmtId="2" fontId="3" fillId="0" borderId="5" xfId="3" applyNumberFormat="1" applyBorder="1" applyProtection="1"/>
    <xf numFmtId="0" fontId="5" fillId="0" borderId="1" xfId="3" quotePrefix="1" applyFont="1" applyBorder="1" applyAlignment="1" applyProtection="1">
      <alignment horizontal="center" vertical="center"/>
    </xf>
    <xf numFmtId="0" fontId="3" fillId="0" borderId="0" xfId="3" applyAlignment="1" applyProtection="1">
      <alignment horizontal="left" vertical="center"/>
    </xf>
    <xf numFmtId="0" fontId="18" fillId="0" borderId="0" xfId="3" applyFont="1" applyAlignment="1" applyProtection="1">
      <alignment horizontal="left" vertical="center"/>
    </xf>
    <xf numFmtId="0" fontId="18" fillId="0" borderId="0" xfId="3" applyFont="1" applyAlignment="1" applyProtection="1">
      <alignment horizontal="left"/>
    </xf>
    <xf numFmtId="0" fontId="5" fillId="0" borderId="0" xfId="3" applyFont="1" applyAlignment="1" applyProtection="1">
      <alignment horizontal="center"/>
    </xf>
    <xf numFmtId="167" fontId="5" fillId="0" borderId="0" xfId="3" applyNumberFormat="1" applyFont="1" applyAlignment="1">
      <alignment horizontal="center"/>
      <protection locked="0"/>
    </xf>
    <xf numFmtId="0" fontId="5" fillId="0" borderId="9" xfId="3" applyFont="1" applyBorder="1" applyAlignment="1" applyProtection="1">
      <alignment horizontal="center" vertical="center"/>
    </xf>
    <xf numFmtId="0" fontId="5" fillId="0" borderId="10" xfId="3" applyFont="1" applyBorder="1" applyAlignment="1" applyProtection="1">
      <alignment horizontal="center" vertical="center"/>
    </xf>
    <xf numFmtId="49" fontId="5" fillId="0" borderId="0" xfId="3" applyNumberFormat="1" applyFont="1" applyAlignment="1" applyProtection="1">
      <alignment horizontal="center"/>
    </xf>
  </cellXfs>
  <cellStyles count="16">
    <cellStyle name="article" xfId="1" xr:uid="{00000000-0005-0000-0000-000000000000}"/>
    <cellStyle name="Désignation" xfId="2" xr:uid="{00000000-0005-0000-0000-000001000000}"/>
    <cellStyle name="Désignation 2" xfId="11" xr:uid="{00000000-0005-0000-0000-000002000000}"/>
    <cellStyle name="Lien hypertexte" xfId="12" builtinId="8" hidden="1"/>
    <cellStyle name="Lien hypertexte" xfId="14" builtinId="8" hidden="1"/>
    <cellStyle name="Lien hypertexte visité" xfId="13" builtinId="9" hidden="1"/>
    <cellStyle name="Lien hypertexte visité" xfId="15" builtinId="9" hidden="1"/>
    <cellStyle name="Normal" xfId="0" builtinId="0"/>
    <cellStyle name="Normal_CDPGF-TYPE" xfId="3" xr:uid="{00000000-0005-0000-0000-00000A000000}"/>
    <cellStyle name="Prix_unit" xfId="4" xr:uid="{00000000-0005-0000-0000-00000C000000}"/>
    <cellStyle name="Produits" xfId="5" xr:uid="{00000000-0005-0000-0000-00000D000000}"/>
    <cellStyle name="Quantités" xfId="6" xr:uid="{00000000-0005-0000-0000-00000E000000}"/>
    <cellStyle name="soustitre" xfId="7" xr:uid="{00000000-0005-0000-0000-00000F000000}"/>
    <cellStyle name="soustotal" xfId="8" xr:uid="{00000000-0005-0000-0000-000010000000}"/>
    <cellStyle name="stproduit" xfId="9" xr:uid="{00000000-0005-0000-0000-000011000000}"/>
    <cellStyle name="Unités" xfId="10" xr:uid="{00000000-0005-0000-0000-00001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441071-881E-1042-83E8-883586F7E609}">
  <sheetPr>
    <pageSetUpPr fitToPage="1"/>
  </sheetPr>
  <dimension ref="B1:N51"/>
  <sheetViews>
    <sheetView showGridLines="0" tabSelected="1" topLeftCell="A4" zoomScaleNormal="100" zoomScaleSheetLayoutView="115" workbookViewId="0">
      <selection activeCell="I9" sqref="I9:J44"/>
    </sheetView>
  </sheetViews>
  <sheetFormatPr baseColWidth="10" defaultColWidth="11.42578125" defaultRowHeight="12.75" x14ac:dyDescent="0.2"/>
  <cols>
    <col min="1" max="1" width="0.7109375" style="1" customWidth="1"/>
    <col min="2" max="2" width="7.7109375" style="1" customWidth="1"/>
    <col min="3" max="3" width="1.140625" style="1" customWidth="1"/>
    <col min="4" max="4" width="7.7109375" style="1" customWidth="1"/>
    <col min="5" max="5" width="9.7109375" style="1" customWidth="1"/>
    <col min="6" max="6" width="36.7109375" style="1" customWidth="1"/>
    <col min="7" max="7" width="7.7109375" style="1" customWidth="1"/>
    <col min="8" max="9" width="8.7109375" style="46" customWidth="1"/>
    <col min="10" max="10" width="10.7109375" style="47" customWidth="1"/>
    <col min="11" max="11" width="10.7109375" style="2" customWidth="1"/>
    <col min="12" max="12" width="2.42578125" style="1" customWidth="1"/>
    <col min="13" max="16384" width="11.42578125" style="1"/>
  </cols>
  <sheetData>
    <row r="1" spans="2:14" x14ac:dyDescent="0.2">
      <c r="B1" s="3" t="s">
        <v>17</v>
      </c>
      <c r="C1" s="4"/>
      <c r="G1" s="33"/>
      <c r="J1" s="33"/>
      <c r="K1" s="33" t="s">
        <v>44</v>
      </c>
    </row>
    <row r="2" spans="2:14" x14ac:dyDescent="0.2">
      <c r="B2" s="3" t="s">
        <v>18</v>
      </c>
      <c r="C2" s="4"/>
      <c r="G2" s="38"/>
      <c r="J2" s="38"/>
      <c r="K2" s="38" t="s">
        <v>45</v>
      </c>
      <c r="M2" s="31"/>
    </row>
    <row r="3" spans="2:14" x14ac:dyDescent="0.2">
      <c r="B3" s="53" t="s">
        <v>19</v>
      </c>
      <c r="C3" s="5"/>
      <c r="G3" s="33"/>
      <c r="J3" s="33"/>
      <c r="K3" s="38">
        <v>45842</v>
      </c>
      <c r="M3" s="31"/>
    </row>
    <row r="4" spans="2:14" x14ac:dyDescent="0.2">
      <c r="B4" s="100" t="s">
        <v>16</v>
      </c>
      <c r="C4" s="100"/>
      <c r="D4" s="100"/>
      <c r="E4" s="100"/>
      <c r="F4" s="100"/>
      <c r="G4" s="100"/>
      <c r="H4" s="100"/>
      <c r="I4" s="100"/>
      <c r="J4" s="100"/>
      <c r="K4" s="100"/>
    </row>
    <row r="5" spans="2:14" ht="15" customHeight="1" x14ac:dyDescent="0.2">
      <c r="B5" s="96" t="s">
        <v>43</v>
      </c>
      <c r="C5" s="96"/>
      <c r="D5" s="96"/>
      <c r="E5" s="96"/>
      <c r="F5" s="96"/>
      <c r="G5" s="96"/>
      <c r="H5" s="96"/>
      <c r="I5" s="96"/>
      <c r="J5" s="96"/>
      <c r="K5" s="96"/>
      <c r="N5" s="32"/>
    </row>
    <row r="6" spans="2:14" x14ac:dyDescent="0.2">
      <c r="B6" s="6"/>
      <c r="C6" s="6"/>
      <c r="D6" s="6"/>
      <c r="E6" s="6"/>
      <c r="F6" s="6"/>
      <c r="G6" s="6"/>
      <c r="J6" s="97"/>
      <c r="K6" s="97"/>
    </row>
    <row r="7" spans="2:14" x14ac:dyDescent="0.2">
      <c r="B7" s="7" t="s">
        <v>1</v>
      </c>
      <c r="C7" s="61"/>
      <c r="D7" s="98" t="s">
        <v>15</v>
      </c>
      <c r="E7" s="98"/>
      <c r="F7" s="99"/>
      <c r="G7" s="7" t="s">
        <v>2</v>
      </c>
      <c r="H7" s="48" t="s">
        <v>13</v>
      </c>
      <c r="I7" s="48" t="s">
        <v>14</v>
      </c>
      <c r="J7" s="49" t="s">
        <v>5</v>
      </c>
      <c r="K7" s="8" t="s">
        <v>3</v>
      </c>
    </row>
    <row r="8" spans="2:14" x14ac:dyDescent="0.2">
      <c r="B8" s="34"/>
      <c r="C8" s="35"/>
      <c r="D8" s="35"/>
      <c r="E8" s="35"/>
      <c r="F8" s="36"/>
      <c r="G8" s="40"/>
      <c r="H8" s="59"/>
      <c r="I8" s="51"/>
      <c r="J8" s="50"/>
      <c r="K8" s="37"/>
    </row>
    <row r="9" spans="2:14" x14ac:dyDescent="0.2">
      <c r="B9" s="92" t="s">
        <v>20</v>
      </c>
      <c r="C9" s="35"/>
      <c r="D9" s="39" t="s">
        <v>21</v>
      </c>
      <c r="E9" s="35"/>
      <c r="F9" s="36"/>
      <c r="G9" s="43" t="s">
        <v>8</v>
      </c>
      <c r="H9" s="59">
        <v>1</v>
      </c>
      <c r="I9" s="51"/>
      <c r="J9" s="44"/>
      <c r="K9" s="45">
        <f>I9*J9</f>
        <v>0</v>
      </c>
    </row>
    <row r="10" spans="2:14" x14ac:dyDescent="0.2">
      <c r="B10" s="34"/>
      <c r="C10" s="35"/>
      <c r="D10" s="39"/>
      <c r="E10" s="35"/>
      <c r="F10" s="36"/>
      <c r="G10" s="43"/>
      <c r="H10" s="59"/>
      <c r="I10" s="51"/>
      <c r="J10" s="44"/>
      <c r="K10" s="45"/>
    </row>
    <row r="11" spans="2:14" x14ac:dyDescent="0.2">
      <c r="B11" s="34"/>
      <c r="C11" s="35"/>
      <c r="D11" s="39"/>
      <c r="E11" s="35"/>
      <c r="F11" s="22" t="str">
        <f>"Sous total "&amp;B9&amp;" hors taxes"</f>
        <v>Sous total 0 hors taxes</v>
      </c>
      <c r="G11" s="40"/>
      <c r="H11" s="59"/>
      <c r="I11" s="51"/>
      <c r="J11" s="44"/>
      <c r="K11" s="42">
        <f>SUM(K9:K9)</f>
        <v>0</v>
      </c>
    </row>
    <row r="12" spans="2:14" x14ac:dyDescent="0.2">
      <c r="B12" s="34"/>
      <c r="C12" s="35"/>
      <c r="D12" s="39"/>
      <c r="E12" s="35"/>
      <c r="F12" s="22"/>
      <c r="G12" s="40"/>
      <c r="H12" s="59"/>
      <c r="I12" s="51"/>
      <c r="J12" s="44"/>
      <c r="K12" s="12"/>
    </row>
    <row r="13" spans="2:14" x14ac:dyDescent="0.2">
      <c r="B13" s="34">
        <v>1</v>
      </c>
      <c r="C13" s="35"/>
      <c r="D13" s="39" t="s">
        <v>9</v>
      </c>
      <c r="E13" s="35"/>
      <c r="F13" s="36"/>
      <c r="G13" s="40"/>
      <c r="H13" s="59"/>
      <c r="I13" s="51"/>
      <c r="J13" s="50"/>
      <c r="K13" s="37"/>
    </row>
    <row r="14" spans="2:14" x14ac:dyDescent="0.2">
      <c r="B14" s="34"/>
      <c r="C14" s="35"/>
      <c r="D14" s="39"/>
      <c r="E14" s="35"/>
      <c r="F14" s="36"/>
      <c r="G14" s="40"/>
      <c r="H14" s="59"/>
      <c r="I14" s="51"/>
      <c r="J14" s="44"/>
      <c r="K14" s="37"/>
    </row>
    <row r="15" spans="2:14" x14ac:dyDescent="0.2">
      <c r="B15" s="43">
        <v>1.1000000000000001</v>
      </c>
      <c r="C15" s="63"/>
      <c r="D15" s="5" t="s">
        <v>22</v>
      </c>
      <c r="E15" s="35"/>
      <c r="F15" s="36"/>
      <c r="G15" s="43" t="s">
        <v>8</v>
      </c>
      <c r="H15" s="59">
        <v>7</v>
      </c>
      <c r="I15" s="59"/>
      <c r="J15" s="44"/>
      <c r="K15" s="60">
        <f>J15*I15</f>
        <v>0</v>
      </c>
    </row>
    <row r="16" spans="2:14" x14ac:dyDescent="0.2">
      <c r="B16" s="43">
        <v>1.2</v>
      </c>
      <c r="C16" s="63"/>
      <c r="D16" s="93" t="s">
        <v>23</v>
      </c>
      <c r="E16" s="41"/>
      <c r="F16" s="36"/>
      <c r="G16" s="43" t="s">
        <v>37</v>
      </c>
      <c r="H16" s="59">
        <v>6</v>
      </c>
      <c r="I16" s="59"/>
      <c r="J16" s="44"/>
      <c r="K16" s="60">
        <f>J16*I16</f>
        <v>0</v>
      </c>
    </row>
    <row r="17" spans="2:11" x14ac:dyDescent="0.2">
      <c r="B17" s="43">
        <v>1.3</v>
      </c>
      <c r="C17" s="63"/>
      <c r="D17" s="94" t="s">
        <v>24</v>
      </c>
      <c r="E17" s="5"/>
      <c r="F17" s="36"/>
      <c r="G17" s="43" t="s">
        <v>8</v>
      </c>
      <c r="H17" s="59">
        <v>5</v>
      </c>
      <c r="I17" s="59"/>
      <c r="J17" s="44"/>
      <c r="K17" s="60">
        <f t="shared" ref="K17:K18" si="0">J17*I17</f>
        <v>0</v>
      </c>
    </row>
    <row r="18" spans="2:11" x14ac:dyDescent="0.2">
      <c r="B18" s="43">
        <v>1.4</v>
      </c>
      <c r="C18" s="63"/>
      <c r="D18" s="94" t="s">
        <v>25</v>
      </c>
      <c r="E18" s="5"/>
      <c r="F18" s="36"/>
      <c r="G18" s="43" t="s">
        <v>8</v>
      </c>
      <c r="H18" s="59">
        <v>6</v>
      </c>
      <c r="I18" s="59"/>
      <c r="J18" s="44"/>
      <c r="K18" s="60">
        <f t="shared" si="0"/>
        <v>0</v>
      </c>
    </row>
    <row r="19" spans="2:11" x14ac:dyDescent="0.2">
      <c r="B19" s="43">
        <v>1.5</v>
      </c>
      <c r="C19" s="63"/>
      <c r="D19" s="94" t="s">
        <v>26</v>
      </c>
      <c r="E19" s="57"/>
      <c r="F19" s="36"/>
      <c r="G19" s="43" t="s">
        <v>8</v>
      </c>
      <c r="H19" s="51">
        <v>6</v>
      </c>
      <c r="I19" s="51"/>
      <c r="J19" s="44"/>
      <c r="K19" s="60">
        <f t="shared" ref="K19:K20" si="1">J19*I19</f>
        <v>0</v>
      </c>
    </row>
    <row r="20" spans="2:11" x14ac:dyDescent="0.2">
      <c r="B20" s="43">
        <v>1.6</v>
      </c>
      <c r="C20" s="63"/>
      <c r="D20" s="95" t="s">
        <v>27</v>
      </c>
      <c r="E20" s="57"/>
      <c r="F20" s="36"/>
      <c r="G20" s="43" t="s">
        <v>8</v>
      </c>
      <c r="H20" s="51">
        <v>40</v>
      </c>
      <c r="I20" s="51"/>
      <c r="J20" s="44"/>
      <c r="K20" s="60">
        <f t="shared" si="1"/>
        <v>0</v>
      </c>
    </row>
    <row r="21" spans="2:11" x14ac:dyDescent="0.2">
      <c r="B21" s="43"/>
      <c r="C21" s="63"/>
      <c r="D21" s="39"/>
      <c r="E21" s="5"/>
      <c r="F21" s="36"/>
      <c r="G21" s="43"/>
      <c r="I21" s="51"/>
      <c r="J21" s="44"/>
      <c r="K21" s="60"/>
    </row>
    <row r="22" spans="2:11" x14ac:dyDescent="0.2">
      <c r="B22" s="34"/>
      <c r="C22" s="35"/>
      <c r="D22" s="39"/>
      <c r="E22" s="35"/>
      <c r="F22" s="22" t="str">
        <f>"Sous total "&amp;B13&amp;" hors taxes"</f>
        <v>Sous total 1 hors taxes</v>
      </c>
      <c r="G22" s="40"/>
      <c r="I22" s="51"/>
      <c r="J22" s="44"/>
      <c r="K22" s="42">
        <f>SUM(K15:K21)</f>
        <v>0</v>
      </c>
    </row>
    <row r="23" spans="2:11" x14ac:dyDescent="0.2">
      <c r="B23" s="34"/>
      <c r="C23" s="35"/>
      <c r="D23" s="39"/>
      <c r="E23" s="35"/>
      <c r="F23" s="22"/>
      <c r="G23" s="40"/>
      <c r="I23" s="51"/>
      <c r="J23" s="44"/>
      <c r="K23" s="55"/>
    </row>
    <row r="24" spans="2:11" x14ac:dyDescent="0.2">
      <c r="B24" s="34">
        <v>2</v>
      </c>
      <c r="C24" s="35"/>
      <c r="D24" s="39" t="s">
        <v>11</v>
      </c>
      <c r="E24" s="35"/>
      <c r="F24" s="58"/>
      <c r="G24" s="43"/>
      <c r="I24" s="51"/>
      <c r="J24" s="44"/>
      <c r="K24" s="60"/>
    </row>
    <row r="25" spans="2:11" x14ac:dyDescent="0.2">
      <c r="B25" s="34"/>
      <c r="C25" s="35"/>
      <c r="D25" s="39"/>
      <c r="E25" s="35"/>
      <c r="F25" s="58"/>
      <c r="G25" s="43"/>
      <c r="I25" s="51"/>
      <c r="J25" s="44"/>
      <c r="K25" s="60"/>
    </row>
    <row r="26" spans="2:11" x14ac:dyDescent="0.2">
      <c r="B26" s="89">
        <v>2.1</v>
      </c>
      <c r="C26" s="35"/>
      <c r="D26" s="5" t="s">
        <v>10</v>
      </c>
      <c r="E26" s="35"/>
      <c r="F26" s="58"/>
      <c r="G26" s="43" t="s">
        <v>12</v>
      </c>
      <c r="I26" s="51"/>
      <c r="J26" s="44"/>
      <c r="K26" s="60"/>
    </row>
    <row r="27" spans="2:11" x14ac:dyDescent="0.2">
      <c r="B27" s="89">
        <v>2.2000000000000002</v>
      </c>
      <c r="C27" s="35"/>
      <c r="D27" s="5" t="s">
        <v>28</v>
      </c>
      <c r="E27" s="35"/>
      <c r="F27" s="58"/>
      <c r="G27" s="43"/>
      <c r="H27" s="51"/>
      <c r="I27" s="51"/>
      <c r="J27" s="44"/>
      <c r="K27" s="60"/>
    </row>
    <row r="28" spans="2:11" x14ac:dyDescent="0.2">
      <c r="B28" s="89"/>
      <c r="C28" s="35"/>
      <c r="D28" s="5"/>
      <c r="E28" s="94" t="s">
        <v>38</v>
      </c>
      <c r="F28" s="58"/>
      <c r="G28" s="43" t="s">
        <v>8</v>
      </c>
      <c r="H28" s="59">
        <v>2</v>
      </c>
      <c r="I28" s="59"/>
      <c r="J28" s="44"/>
      <c r="K28" s="60">
        <f t="shared" ref="K28:K35" si="2">J28*I28</f>
        <v>0</v>
      </c>
    </row>
    <row r="29" spans="2:11" x14ac:dyDescent="0.2">
      <c r="B29" s="89"/>
      <c r="C29" s="35"/>
      <c r="D29" s="5"/>
      <c r="E29" s="94" t="s">
        <v>39</v>
      </c>
      <c r="F29" s="58"/>
      <c r="G29" s="43" t="s">
        <v>7</v>
      </c>
      <c r="H29" s="51">
        <v>21</v>
      </c>
      <c r="I29" s="51"/>
      <c r="J29" s="44"/>
      <c r="K29" s="60">
        <f t="shared" si="2"/>
        <v>0</v>
      </c>
    </row>
    <row r="30" spans="2:11" x14ac:dyDescent="0.2">
      <c r="B30" s="89">
        <v>2.2999999999999998</v>
      </c>
      <c r="C30" s="35"/>
      <c r="D30" s="5" t="s">
        <v>29</v>
      </c>
      <c r="E30" s="35"/>
      <c r="F30" s="58"/>
      <c r="G30" s="43" t="s">
        <v>40</v>
      </c>
      <c r="H30" s="51">
        <v>4</v>
      </c>
      <c r="I30" s="51"/>
      <c r="J30" s="44"/>
      <c r="K30" s="60">
        <f t="shared" si="2"/>
        <v>0</v>
      </c>
    </row>
    <row r="31" spans="2:11" x14ac:dyDescent="0.2">
      <c r="B31" s="89">
        <v>2.4</v>
      </c>
      <c r="C31" s="35"/>
      <c r="D31" s="5" t="s">
        <v>30</v>
      </c>
      <c r="E31" s="35"/>
      <c r="F31" s="58"/>
      <c r="G31" s="43" t="s">
        <v>7</v>
      </c>
      <c r="H31" s="51">
        <v>32</v>
      </c>
      <c r="I31" s="51"/>
      <c r="J31" s="44"/>
      <c r="K31" s="60">
        <f t="shared" si="2"/>
        <v>0</v>
      </c>
    </row>
    <row r="32" spans="2:11" x14ac:dyDescent="0.2">
      <c r="B32" s="89">
        <v>2.5</v>
      </c>
      <c r="C32" s="35"/>
      <c r="D32" s="5" t="s">
        <v>31</v>
      </c>
      <c r="E32" s="35"/>
      <c r="F32" s="58"/>
      <c r="G32" s="43" t="s">
        <v>7</v>
      </c>
      <c r="H32" s="51">
        <v>21</v>
      </c>
      <c r="I32" s="51"/>
      <c r="J32" s="44"/>
      <c r="K32" s="60">
        <f t="shared" si="2"/>
        <v>0</v>
      </c>
    </row>
    <row r="33" spans="2:13" x14ac:dyDescent="0.2">
      <c r="B33" s="89">
        <v>2.6</v>
      </c>
      <c r="C33" s="35"/>
      <c r="D33" s="5" t="s">
        <v>32</v>
      </c>
      <c r="E33" s="90"/>
      <c r="F33" s="58"/>
      <c r="G33" s="43"/>
      <c r="H33" s="59"/>
      <c r="I33" s="59"/>
      <c r="J33" s="44"/>
      <c r="K33" s="60"/>
    </row>
    <row r="34" spans="2:13" x14ac:dyDescent="0.2">
      <c r="B34" s="89"/>
      <c r="C34" s="35"/>
      <c r="D34" s="5"/>
      <c r="E34" s="94" t="s">
        <v>41</v>
      </c>
      <c r="F34" s="58"/>
      <c r="G34" s="43" t="s">
        <v>8</v>
      </c>
      <c r="H34" s="59">
        <v>1</v>
      </c>
      <c r="I34" s="59"/>
      <c r="J34" s="44"/>
      <c r="K34" s="60">
        <f t="shared" si="2"/>
        <v>0</v>
      </c>
    </row>
    <row r="35" spans="2:13" x14ac:dyDescent="0.2">
      <c r="B35" s="89"/>
      <c r="C35" s="35"/>
      <c r="D35" s="5"/>
      <c r="E35" s="94" t="s">
        <v>42</v>
      </c>
      <c r="F35" s="58"/>
      <c r="G35" s="43" t="s">
        <v>8</v>
      </c>
      <c r="H35" s="59">
        <v>1</v>
      </c>
      <c r="I35" s="59"/>
      <c r="J35" s="44"/>
      <c r="K35" s="60">
        <f t="shared" si="2"/>
        <v>0</v>
      </c>
    </row>
    <row r="36" spans="2:13" x14ac:dyDescent="0.2">
      <c r="B36" s="34"/>
      <c r="C36" s="35"/>
      <c r="D36" s="39"/>
      <c r="E36" s="35"/>
      <c r="F36" s="58"/>
      <c r="G36" s="43"/>
      <c r="I36" s="51"/>
      <c r="J36" s="44"/>
      <c r="K36" s="60"/>
    </row>
    <row r="37" spans="2:13" x14ac:dyDescent="0.2">
      <c r="B37" s="34"/>
      <c r="C37" s="35"/>
      <c r="D37" s="39"/>
      <c r="E37" s="35"/>
      <c r="F37" s="22" t="str">
        <f>"Sous total "&amp;B24&amp;" hors taxes"</f>
        <v>Sous total 2 hors taxes</v>
      </c>
      <c r="G37" s="40"/>
      <c r="I37" s="51"/>
      <c r="J37" s="44"/>
      <c r="K37" s="42">
        <f>SUM(K28:K36)</f>
        <v>0</v>
      </c>
    </row>
    <row r="38" spans="2:13" x14ac:dyDescent="0.2">
      <c r="B38" s="34"/>
      <c r="C38" s="35"/>
      <c r="D38" s="39"/>
      <c r="E38" s="35"/>
      <c r="F38" s="22"/>
      <c r="G38" s="40"/>
      <c r="I38" s="51"/>
      <c r="J38" s="44"/>
      <c r="K38" s="56"/>
    </row>
    <row r="39" spans="2:13" s="65" customFormat="1" x14ac:dyDescent="0.2">
      <c r="B39" s="79">
        <v>3</v>
      </c>
      <c r="C39" s="77"/>
      <c r="D39" s="76" t="s">
        <v>33</v>
      </c>
      <c r="E39" s="77"/>
      <c r="F39" s="69"/>
      <c r="G39" s="70"/>
      <c r="H39" s="59"/>
      <c r="I39" s="71"/>
      <c r="J39" s="44"/>
      <c r="K39" s="72"/>
    </row>
    <row r="40" spans="2:13" s="65" customFormat="1" x14ac:dyDescent="0.2">
      <c r="B40" s="79"/>
      <c r="C40" s="77"/>
      <c r="D40" s="76"/>
      <c r="E40" s="77"/>
      <c r="F40" s="69"/>
      <c r="G40" s="70"/>
      <c r="H40" s="46"/>
      <c r="I40" s="71"/>
      <c r="J40" s="44"/>
      <c r="K40" s="73"/>
    </row>
    <row r="41" spans="2:13" s="65" customFormat="1" x14ac:dyDescent="0.2">
      <c r="B41" s="80">
        <v>3.1</v>
      </c>
      <c r="C41" s="77"/>
      <c r="D41" s="78" t="s">
        <v>34</v>
      </c>
      <c r="E41" s="77"/>
      <c r="F41" s="69"/>
      <c r="G41" s="43" t="s">
        <v>37</v>
      </c>
      <c r="H41" s="59">
        <v>7</v>
      </c>
      <c r="I41" s="59"/>
      <c r="J41" s="44"/>
      <c r="K41" s="60">
        <f t="shared" ref="K41:K42" si="3">J41*I41</f>
        <v>0</v>
      </c>
    </row>
    <row r="42" spans="2:13" s="65" customFormat="1" x14ac:dyDescent="0.2">
      <c r="B42" s="80">
        <v>3.2</v>
      </c>
      <c r="C42" s="81"/>
      <c r="D42" s="78" t="s">
        <v>35</v>
      </c>
      <c r="E42" s="78"/>
      <c r="F42" s="69"/>
      <c r="G42" s="43" t="s">
        <v>8</v>
      </c>
      <c r="H42" s="59">
        <v>2</v>
      </c>
      <c r="I42" s="59"/>
      <c r="J42" s="44"/>
      <c r="K42" s="60">
        <f t="shared" si="3"/>
        <v>0</v>
      </c>
    </row>
    <row r="43" spans="2:13" s="65" customFormat="1" x14ac:dyDescent="0.2">
      <c r="B43" s="80">
        <v>3.3</v>
      </c>
      <c r="C43" s="81"/>
      <c r="D43" s="78" t="s">
        <v>36</v>
      </c>
      <c r="E43" s="78"/>
      <c r="F43" s="69"/>
      <c r="G43" s="80" t="s">
        <v>7</v>
      </c>
      <c r="H43" s="84">
        <v>47</v>
      </c>
      <c r="I43" s="84"/>
      <c r="J43" s="44"/>
      <c r="K43" s="86">
        <f t="shared" ref="K43" si="4">J43*I43</f>
        <v>0</v>
      </c>
    </row>
    <row r="44" spans="2:13" s="65" customFormat="1" x14ac:dyDescent="0.2">
      <c r="B44" s="70"/>
      <c r="C44" s="74"/>
      <c r="D44" s="68"/>
      <c r="E44" s="64"/>
      <c r="F44" s="69"/>
      <c r="G44" s="80"/>
      <c r="H44" s="87"/>
      <c r="I44" s="84"/>
      <c r="J44" s="85"/>
      <c r="K44" s="86"/>
    </row>
    <row r="45" spans="2:13" s="65" customFormat="1" x14ac:dyDescent="0.2">
      <c r="B45" s="66"/>
      <c r="C45" s="67"/>
      <c r="D45" s="68"/>
      <c r="E45" s="67"/>
      <c r="F45" s="82" t="str">
        <f>"Sous total "&amp;B39&amp;" hors taxes"</f>
        <v>Sous total 3 hors taxes</v>
      </c>
      <c r="G45" s="80"/>
      <c r="H45" s="83"/>
      <c r="I45" s="84"/>
      <c r="J45" s="85"/>
      <c r="K45" s="88">
        <f>SUM(K41:K44)</f>
        <v>0</v>
      </c>
    </row>
    <row r="46" spans="2:13" x14ac:dyDescent="0.2">
      <c r="B46" s="34"/>
      <c r="C46" s="35"/>
      <c r="D46" s="39"/>
      <c r="E46" s="35"/>
      <c r="F46" s="22"/>
      <c r="G46" s="40"/>
      <c r="H46" s="75"/>
      <c r="I46" s="51"/>
      <c r="J46" s="44"/>
      <c r="K46" s="54"/>
    </row>
    <row r="47" spans="2:13" x14ac:dyDescent="0.2">
      <c r="B47" s="13"/>
      <c r="C47" s="62"/>
      <c r="D47" s="14"/>
      <c r="E47" s="15"/>
      <c r="F47" s="16"/>
      <c r="G47" s="17"/>
      <c r="I47" s="18"/>
      <c r="J47" s="10"/>
      <c r="K47" s="12"/>
    </row>
    <row r="48" spans="2:13" x14ac:dyDescent="0.2">
      <c r="B48" s="19"/>
      <c r="C48" s="21"/>
      <c r="D48" s="20"/>
      <c r="E48" s="21"/>
      <c r="F48" s="22" t="s">
        <v>0</v>
      </c>
      <c r="G48" s="9"/>
      <c r="I48" s="23"/>
      <c r="J48" s="24"/>
      <c r="K48" s="11">
        <f>K45+K37+K22+K11</f>
        <v>0</v>
      </c>
      <c r="M48" s="2"/>
    </row>
    <row r="49" spans="2:11" x14ac:dyDescent="0.2">
      <c r="B49" s="19"/>
      <c r="C49" s="21"/>
      <c r="D49" s="21"/>
      <c r="E49" s="21"/>
      <c r="F49" s="22" t="s">
        <v>4</v>
      </c>
      <c r="G49" s="9"/>
      <c r="I49" s="23"/>
      <c r="J49" s="24"/>
      <c r="K49" s="12">
        <f>ROUND(K48*0.2,2)</f>
        <v>0</v>
      </c>
    </row>
    <row r="50" spans="2:11" x14ac:dyDescent="0.2">
      <c r="B50" s="19"/>
      <c r="C50" s="21"/>
      <c r="D50" s="21"/>
      <c r="E50" s="21"/>
      <c r="F50" s="22" t="s">
        <v>6</v>
      </c>
      <c r="G50" s="9"/>
      <c r="I50" s="23"/>
      <c r="J50" s="24"/>
      <c r="K50" s="42">
        <f>K48+K49</f>
        <v>0</v>
      </c>
    </row>
    <row r="51" spans="2:11" s="6" customFormat="1" x14ac:dyDescent="0.2">
      <c r="B51" s="25"/>
      <c r="C51" s="26"/>
      <c r="D51" s="26"/>
      <c r="E51" s="26"/>
      <c r="F51" s="27"/>
      <c r="G51" s="28"/>
      <c r="H51" s="91"/>
      <c r="I51" s="29"/>
      <c r="J51" s="30"/>
      <c r="K51" s="52"/>
    </row>
  </sheetData>
  <mergeCells count="4">
    <mergeCell ref="B5:K5"/>
    <mergeCell ref="J6:K6"/>
    <mergeCell ref="D7:F7"/>
    <mergeCell ref="B4:K4"/>
  </mergeCells>
  <phoneticPr fontId="13" type="noConversion"/>
  <pageMargins left="0.25" right="0.25" top="0.75" bottom="0.75" header="0.3" footer="0.3"/>
  <pageSetup paperSize="9" scale="92" fitToHeight="0" orientation="portrait" r:id="rId1"/>
  <headerFooter>
    <oddFooter>&amp;L&amp;K000000AME ARCHITECTURE et AME INGENIERIE&amp;C&amp;K000000&amp;D&amp;R&amp;K000000&amp;P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Lot 6</vt:lpstr>
      <vt:lpstr>'Lot 6'!ATotal</vt:lpstr>
      <vt:lpstr>'Lot 6'!Impression_des_titres</vt:lpstr>
      <vt:lpstr>'Lot 6'!Zone_d_impression</vt:lpstr>
    </vt:vector>
  </TitlesOfParts>
  <Company>Aliz Family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Ginger</dc:creator>
  <cp:lastModifiedBy>Jean-Rémi LAVIROTTE | AME</cp:lastModifiedBy>
  <cp:lastPrinted>2025-02-18T20:09:47Z</cp:lastPrinted>
  <dcterms:created xsi:type="dcterms:W3CDTF">2008-10-13T18:51:10Z</dcterms:created>
  <dcterms:modified xsi:type="dcterms:W3CDTF">2025-07-04T08:50:36Z</dcterms:modified>
</cp:coreProperties>
</file>